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75" windowWidth="19440" windowHeight="96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I13" i="1"/>
  <c r="I24" i="1" s="1"/>
  <c r="I196" i="1" s="1"/>
  <c r="H13" i="1"/>
  <c r="G13" i="1"/>
  <c r="G24" i="1" s="1"/>
  <c r="F13" i="1"/>
  <c r="F24" i="1" l="1"/>
  <c r="H24" i="1"/>
  <c r="J24" i="1"/>
  <c r="G138" i="1"/>
  <c r="G196" i="1" s="1"/>
  <c r="J138" i="1"/>
  <c r="F138" i="1"/>
  <c r="H138" i="1"/>
  <c r="F196" i="1" l="1"/>
  <c r="H196" i="1"/>
  <c r="J196" i="1"/>
</calcChain>
</file>

<file path=xl/sharedStrings.xml><?xml version="1.0" encoding="utf-8"?>
<sst xmlns="http://schemas.openxmlformats.org/spreadsheetml/2006/main" count="257" uniqueCount="85">
  <si>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</si>
  <si>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</si>
  <si>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</si>
  <si>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</si>
  <si>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</si>
  <si>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</si>
  <si>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</si>
  <si>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</si>
  <si>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</si>
  <si>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</si>
  <si>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</si>
  <si>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</si>
  <si>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</si>
  <si>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</si>
  <si>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</si>
  <si>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</si>
  <si>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</si>
  <si>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</si>
  <si>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</si>
  <si>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</si>
  <si>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</si>
  <si>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</si>
  <si>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</si>
  <si>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</si>
  <si>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</si>
  <si>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</si>
  <si>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</si>
  <si>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</si>
  <si>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</si>
  <si>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</si>
  <si>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</si>
  <si>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</si>
  <si>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</si>
  <si>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</si>
  <si>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</si>
  <si>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</si>
  <si>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</si>
  <si>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</si>
  <si>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</si>
  <si>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Чай с лимоном </t>
  </si>
  <si>
    <t>Ленинская СОШ</t>
  </si>
  <si>
    <t>Хлеб пшеничный</t>
  </si>
  <si>
    <t>Н</t>
  </si>
  <si>
    <t>Гуляш</t>
  </si>
  <si>
    <t>Макаронные изделя отварные с маслом</t>
  </si>
  <si>
    <t xml:space="preserve">Чай  с лимоном </t>
  </si>
  <si>
    <t xml:space="preserve">Овощи соленые </t>
  </si>
  <si>
    <t xml:space="preserve">Промышленное кондитерское изделие </t>
  </si>
  <si>
    <t>Директор</t>
  </si>
  <si>
    <t>Кошелева А.Н.</t>
  </si>
  <si>
    <t>Вареники ленивые (с творогом)</t>
  </si>
  <si>
    <t xml:space="preserve">Какао с молоком </t>
  </si>
  <si>
    <t>Бутерброд с маслом</t>
  </si>
  <si>
    <t xml:space="preserve">Фрукты свежие </t>
  </si>
  <si>
    <t>н</t>
  </si>
  <si>
    <t>Плов из птицы</t>
  </si>
  <si>
    <t>Компот из смеси сухофруктов ( с вит.С)</t>
  </si>
  <si>
    <t>Каша рассыпчатая гречневая</t>
  </si>
  <si>
    <t>Чай с лимон</t>
  </si>
  <si>
    <t>Тефтели в сметанно томатном соусе</t>
  </si>
  <si>
    <t>Сыр порциями</t>
  </si>
  <si>
    <t>овощи</t>
  </si>
  <si>
    <t>свекла отварная</t>
  </si>
  <si>
    <t>279/331</t>
  </si>
  <si>
    <t>Рыба туш.в томате с овощами</t>
  </si>
  <si>
    <t>Пюре картофельное</t>
  </si>
  <si>
    <t xml:space="preserve">Сок витаминизированный </t>
  </si>
  <si>
    <t>Пельмени мясные отварны(полуфабрикат)</t>
  </si>
  <si>
    <t xml:space="preserve">бутерброд с маслом </t>
  </si>
  <si>
    <t xml:space="preserve">Рагу из птицы </t>
  </si>
  <si>
    <t>Компот из смеси сухофруктов ( с добавлением Витамина С)</t>
  </si>
  <si>
    <t xml:space="preserve">котлеты рубленные из бройлера </t>
  </si>
  <si>
    <t>Напиток витаминизированный "Витошка"</t>
  </si>
  <si>
    <t>макаронные изделия отварные с маслом</t>
  </si>
  <si>
    <t>Фрукты свежие</t>
  </si>
  <si>
    <t>жаркое по домашнему</t>
  </si>
  <si>
    <t>Компот из смеси сухофруктов (с добавлением витамина "С")</t>
  </si>
  <si>
    <t xml:space="preserve">Омлет с сосиской </t>
  </si>
  <si>
    <t>Чай с лимонов</t>
  </si>
  <si>
    <t>Капуста тушенная</t>
  </si>
  <si>
    <t>Кондитерск</t>
  </si>
  <si>
    <t>Промышленное кондитерское изделие</t>
  </si>
  <si>
    <t>Овощи  соленые капуста</t>
  </si>
  <si>
    <t>Овощи натуральные соленые</t>
  </si>
  <si>
    <t>Овощи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</si>
</sst>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3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0" fontId="3" fillId="0" borderId="0" xfId="0" applyFont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6" activePane="bottomRight" state="frozen"/>
      <selection pane="topRight" activeCell="E1" sqref="E1"/>
      <selection pane="bottomLeft" activeCell="A6" sqref="A6"/>
      <selection pane="bottomRight" activeCell="K48" sqref="K4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0" t="s">
        <v>40</v>
      </c>
      <c r="D1" s="71"/>
      <c r="E1" s="71"/>
      <c r="F1" s="12" t="s">
        <v>16</v>
      </c>
      <c r="G1" s="2" t="s">
        <v>17</v>
      </c>
      <c r="H1" s="72" t="s">
        <v>48</v>
      </c>
      <c r="I1" s="72"/>
      <c r="J1" s="72"/>
      <c r="K1" s="72"/>
    </row>
    <row r="2" spans="1:12" ht="18" x14ac:dyDescent="0.2">
      <c r="A2" s="35" t="s">
        <v>6</v>
      </c>
      <c r="C2" s="2"/>
      <c r="G2" s="2" t="s">
        <v>18</v>
      </c>
      <c r="H2" s="72" t="s">
        <v>49</v>
      </c>
      <c r="I2" s="72"/>
      <c r="J2" s="72"/>
      <c r="K2" s="7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23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43</v>
      </c>
      <c r="F6" s="40">
        <v>100</v>
      </c>
      <c r="G6" s="40">
        <v>10.64</v>
      </c>
      <c r="H6" s="40">
        <v>28.19</v>
      </c>
      <c r="I6" s="40">
        <v>2.89</v>
      </c>
      <c r="J6" s="40">
        <v>309</v>
      </c>
      <c r="K6" s="41">
        <v>260</v>
      </c>
      <c r="L6" s="40">
        <v>38.39</v>
      </c>
    </row>
    <row r="7" spans="1:12" ht="15" x14ac:dyDescent="0.25">
      <c r="A7" s="23"/>
      <c r="B7" s="15"/>
      <c r="C7" s="11"/>
      <c r="D7" s="6"/>
      <c r="E7" s="42" t="s">
        <v>44</v>
      </c>
      <c r="F7" s="43">
        <v>100</v>
      </c>
      <c r="G7" s="43">
        <v>3.64</v>
      </c>
      <c r="H7" s="43">
        <v>3.86</v>
      </c>
      <c r="I7" s="43">
        <v>20.309999999999999</v>
      </c>
      <c r="J7" s="43">
        <v>130.47999999999999</v>
      </c>
      <c r="K7" s="44">
        <v>203</v>
      </c>
      <c r="L7" s="43">
        <v>4.66</v>
      </c>
    </row>
    <row r="8" spans="1:12" ht="15" x14ac:dyDescent="0.25">
      <c r="A8" s="23"/>
      <c r="B8" s="15"/>
      <c r="C8" s="11"/>
      <c r="D8" s="7" t="s">
        <v>22</v>
      </c>
      <c r="E8" s="42" t="s">
        <v>45</v>
      </c>
      <c r="F8" s="43">
        <v>180</v>
      </c>
      <c r="G8" s="43">
        <v>0.12</v>
      </c>
      <c r="H8" s="43">
        <v>0.02</v>
      </c>
      <c r="I8" s="43">
        <v>13.73</v>
      </c>
      <c r="J8" s="43">
        <v>56.01</v>
      </c>
      <c r="K8" s="44">
        <v>377</v>
      </c>
      <c r="L8" s="43">
        <v>2.94</v>
      </c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30</v>
      </c>
      <c r="G9" s="43">
        <v>2.2799999999999998</v>
      </c>
      <c r="H9" s="43">
        <v>0.24</v>
      </c>
      <c r="I9" s="43">
        <v>14.1</v>
      </c>
      <c r="J9" s="43">
        <v>69</v>
      </c>
      <c r="K9" s="44" t="s">
        <v>42</v>
      </c>
      <c r="L9" s="43">
        <v>1.88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46</v>
      </c>
      <c r="F11" s="43">
        <v>60</v>
      </c>
      <c r="G11" s="43">
        <v>0.67</v>
      </c>
      <c r="H11" s="43">
        <v>0.06</v>
      </c>
      <c r="I11" s="43">
        <v>2.1</v>
      </c>
      <c r="J11" s="43">
        <v>12</v>
      </c>
      <c r="K11" s="44">
        <v>70</v>
      </c>
      <c r="L11" s="43">
        <v>9</v>
      </c>
    </row>
    <row r="12" spans="1:12" ht="15" x14ac:dyDescent="0.25">
      <c r="A12" s="23"/>
      <c r="B12" s="15"/>
      <c r="C12" s="11"/>
      <c r="D12" s="6"/>
      <c r="E12" s="42" t="s">
        <v>47</v>
      </c>
      <c r="F12" s="43">
        <v>30</v>
      </c>
      <c r="G12" s="43">
        <v>6.15</v>
      </c>
      <c r="H12" s="43">
        <v>3.45</v>
      </c>
      <c r="I12" s="43">
        <v>19.8</v>
      </c>
      <c r="J12" s="43">
        <v>98</v>
      </c>
      <c r="K12" s="44" t="s">
        <v>42</v>
      </c>
      <c r="L12" s="43">
        <v>3.6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23.5</v>
      </c>
      <c r="H13" s="19">
        <f t="shared" si="0"/>
        <v>35.820000000000014</v>
      </c>
      <c r="I13" s="19">
        <f t="shared" si="0"/>
        <v>72.930000000000007</v>
      </c>
      <c r="J13" s="19">
        <f t="shared" si="0"/>
        <v>674.49</v>
      </c>
      <c r="K13" s="25"/>
      <c r="L13" s="19">
        <f t="shared" ref="L13" si="1">SUM(L6:L12)</f>
        <v>60.47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67" t="s">
        <v>4</v>
      </c>
      <c r="D24" s="68"/>
      <c r="E24" s="31"/>
      <c r="F24" s="32">
        <f>F13+F23</f>
        <v>500</v>
      </c>
      <c r="G24" s="32">
        <f t="shared" ref="G24:J24" si="4">G13+G23</f>
        <v>23.5</v>
      </c>
      <c r="H24" s="32">
        <f t="shared" si="4"/>
        <v>35.820000000000014</v>
      </c>
      <c r="I24" s="32">
        <f t="shared" si="4"/>
        <v>72.930000000000007</v>
      </c>
      <c r="J24" s="32">
        <f t="shared" si="4"/>
        <v>674.49</v>
      </c>
      <c r="K24" s="32"/>
      <c r="L24" s="32">
        <f t="shared" ref="L24" si="5">L13+L23</f>
        <v>60.47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1" t="s">
        <v>50</v>
      </c>
      <c r="F25" s="54">
        <v>165</v>
      </c>
      <c r="G25" s="54">
        <v>23</v>
      </c>
      <c r="H25" s="54">
        <v>17</v>
      </c>
      <c r="I25" s="61">
        <v>22</v>
      </c>
      <c r="J25" s="54">
        <v>331</v>
      </c>
      <c r="K25" s="64">
        <v>218</v>
      </c>
      <c r="L25" s="57">
        <v>50.63</v>
      </c>
    </row>
    <row r="26" spans="1:12" ht="15" x14ac:dyDescent="0.25">
      <c r="A26" s="14"/>
      <c r="B26" s="15"/>
      <c r="C26" s="11"/>
      <c r="D26" s="6"/>
      <c r="E26" s="60"/>
      <c r="F26" s="60"/>
      <c r="G26" s="60"/>
      <c r="H26" s="60"/>
      <c r="I26" s="60"/>
      <c r="J26" s="60"/>
      <c r="K26" s="60"/>
      <c r="L26" s="60"/>
    </row>
    <row r="27" spans="1:12" ht="15" x14ac:dyDescent="0.25">
      <c r="A27" s="14"/>
      <c r="B27" s="15"/>
      <c r="C27" s="11"/>
      <c r="D27" s="7" t="s">
        <v>22</v>
      </c>
      <c r="E27" s="52" t="s">
        <v>51</v>
      </c>
      <c r="F27" s="55">
        <v>180</v>
      </c>
      <c r="G27" s="55">
        <v>3</v>
      </c>
      <c r="H27" s="55">
        <v>3</v>
      </c>
      <c r="I27" s="62">
        <v>16</v>
      </c>
      <c r="J27" s="55">
        <v>106</v>
      </c>
      <c r="K27" s="65">
        <v>382</v>
      </c>
      <c r="L27" s="58">
        <v>11.88</v>
      </c>
    </row>
    <row r="28" spans="1:12" ht="15" x14ac:dyDescent="0.25">
      <c r="A28" s="14"/>
      <c r="B28" s="15"/>
      <c r="C28" s="11"/>
      <c r="D28" s="7" t="s">
        <v>23</v>
      </c>
      <c r="E28" s="52" t="s">
        <v>52</v>
      </c>
      <c r="F28" s="55">
        <v>40</v>
      </c>
      <c r="G28" s="55">
        <v>2.36</v>
      </c>
      <c r="H28" s="55">
        <v>7.49</v>
      </c>
      <c r="I28" s="62">
        <v>14.89</v>
      </c>
      <c r="J28" s="55">
        <v>136</v>
      </c>
      <c r="K28" s="65" t="s">
        <v>42</v>
      </c>
      <c r="L28" s="58">
        <v>8.2799999999999994</v>
      </c>
    </row>
    <row r="29" spans="1:12" ht="15.75" thickBot="1" x14ac:dyDescent="0.3">
      <c r="A29" s="14"/>
      <c r="B29" s="15"/>
      <c r="C29" s="11"/>
      <c r="D29" s="7" t="s">
        <v>24</v>
      </c>
      <c r="E29" s="53" t="s">
        <v>53</v>
      </c>
      <c r="F29" s="56">
        <v>115</v>
      </c>
      <c r="G29" s="56">
        <v>18</v>
      </c>
      <c r="H29" s="56">
        <v>22</v>
      </c>
      <c r="I29" s="63">
        <v>17.64</v>
      </c>
      <c r="J29" s="56">
        <v>54</v>
      </c>
      <c r="K29" s="66">
        <v>338</v>
      </c>
      <c r="L29" s="59">
        <v>6.9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46.36</v>
      </c>
      <c r="H32" s="19">
        <f t="shared" ref="H32" si="7">SUM(H25:H31)</f>
        <v>49.49</v>
      </c>
      <c r="I32" s="19">
        <f t="shared" ref="I32" si="8">SUM(I25:I31)</f>
        <v>70.53</v>
      </c>
      <c r="J32" s="19">
        <f t="shared" ref="J32:L32" si="9">SUM(J25:J31)</f>
        <v>627</v>
      </c>
      <c r="K32" s="25"/>
      <c r="L32" s="19">
        <f t="shared" si="9"/>
        <v>77.690000000000012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67" t="s">
        <v>4</v>
      </c>
      <c r="D43" s="68"/>
      <c r="E43" s="31"/>
      <c r="F43" s="32">
        <f>F32+F42</f>
        <v>500</v>
      </c>
      <c r="G43" s="32">
        <f t="shared" ref="G43" si="14">G32+G42</f>
        <v>46.36</v>
      </c>
      <c r="H43" s="32">
        <f t="shared" ref="H43" si="15">H32+H42</f>
        <v>49.49</v>
      </c>
      <c r="I43" s="32">
        <f t="shared" ref="I43" si="16">I32+I42</f>
        <v>70.53</v>
      </c>
      <c r="J43" s="32">
        <f t="shared" ref="J43:L43" si="17">J32+J42</f>
        <v>627</v>
      </c>
      <c r="K43" s="32"/>
      <c r="L43" s="32">
        <f t="shared" si="17"/>
        <v>77.690000000000012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1" t="s">
        <v>55</v>
      </c>
      <c r="F44" s="54">
        <v>200</v>
      </c>
      <c r="G44" s="54">
        <v>16.89</v>
      </c>
      <c r="H44" s="54">
        <v>9.8699999999999992</v>
      </c>
      <c r="I44" s="61">
        <v>36.450000000000003</v>
      </c>
      <c r="J44" s="54">
        <v>302.67</v>
      </c>
      <c r="K44" s="64">
        <v>291</v>
      </c>
      <c r="L44" s="57">
        <v>45.38</v>
      </c>
    </row>
    <row r="45" spans="1:12" ht="15" x14ac:dyDescent="0.25">
      <c r="A45" s="23"/>
      <c r="B45" s="15"/>
      <c r="C45" s="11"/>
      <c r="D45" s="6"/>
      <c r="E45" s="60"/>
      <c r="F45" s="60"/>
      <c r="G45" s="60"/>
      <c r="H45" s="60"/>
      <c r="I45" s="60"/>
      <c r="J45" s="60"/>
      <c r="K45" s="60"/>
      <c r="L45" s="60"/>
    </row>
    <row r="46" spans="1:12" ht="15" x14ac:dyDescent="0.25">
      <c r="A46" s="23"/>
      <c r="B46" s="15"/>
      <c r="C46" s="11"/>
      <c r="D46" s="7" t="s">
        <v>22</v>
      </c>
      <c r="E46" s="52" t="s">
        <v>56</v>
      </c>
      <c r="F46" s="55">
        <v>200</v>
      </c>
      <c r="G46" s="55">
        <v>0.66</v>
      </c>
      <c r="H46" s="55">
        <v>0.09</v>
      </c>
      <c r="I46" s="62">
        <v>32.01</v>
      </c>
      <c r="J46" s="55">
        <v>132.80000000000001</v>
      </c>
      <c r="K46" s="65">
        <v>349</v>
      </c>
      <c r="L46" s="58">
        <v>4.34</v>
      </c>
    </row>
    <row r="47" spans="1:12" ht="15" x14ac:dyDescent="0.25">
      <c r="A47" s="23"/>
      <c r="B47" s="15"/>
      <c r="C47" s="11"/>
      <c r="D47" s="7" t="s">
        <v>23</v>
      </c>
      <c r="E47" s="52" t="s">
        <v>41</v>
      </c>
      <c r="F47" s="55">
        <v>40</v>
      </c>
      <c r="G47" s="55">
        <v>3.04</v>
      </c>
      <c r="H47" s="55">
        <v>0.32</v>
      </c>
      <c r="I47" s="62">
        <v>18.8</v>
      </c>
      <c r="J47" s="55">
        <v>92</v>
      </c>
      <c r="K47" s="65" t="s">
        <v>54</v>
      </c>
      <c r="L47" s="58">
        <v>2.5099999999999998</v>
      </c>
    </row>
    <row r="48" spans="1:12" ht="15" x14ac:dyDescent="0.25">
      <c r="A48" s="23"/>
      <c r="B48" s="15"/>
      <c r="C48" s="11"/>
      <c r="D48" s="7" t="s">
        <v>24</v>
      </c>
      <c r="E48" s="52" t="s">
        <v>84</v>
      </c>
      <c r="F48" s="55">
        <v>60</v>
      </c>
      <c r="G48" s="55">
        <v>0</v>
      </c>
      <c r="H48" s="55">
        <v>0</v>
      </c>
      <c r="I48" s="62">
        <v>1</v>
      </c>
      <c r="J48" s="55">
        <v>7</v>
      </c>
      <c r="K48" s="65">
        <v>70</v>
      </c>
      <c r="L48" s="58">
        <v>6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>SUM(G44:G50)</f>
        <v>20.59</v>
      </c>
      <c r="H51" s="19">
        <f>SUM(H44:H50)</f>
        <v>10.28</v>
      </c>
      <c r="I51" s="19">
        <f>SUM(I44:I50)</f>
        <v>88.26</v>
      </c>
      <c r="J51" s="19">
        <f>SUM(J44:J50)</f>
        <v>534.47</v>
      </c>
      <c r="K51" s="25"/>
      <c r="L51" s="19">
        <f>SUM(L44:L50)</f>
        <v>58.23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60"/>
      <c r="H59" s="60"/>
      <c r="I59" s="60"/>
      <c r="J59" s="43"/>
      <c r="K59" s="60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18">SUM(G52:G60)</f>
        <v>0</v>
      </c>
      <c r="H61" s="19">
        <f t="shared" ref="H61" si="19">SUM(H52:H60)</f>
        <v>0</v>
      </c>
      <c r="I61" s="19">
        <f t="shared" ref="I61" si="20">SUM(I52:I60)</f>
        <v>0</v>
      </c>
      <c r="J61" s="19">
        <f t="shared" ref="J61:L61" si="21">SUM(J52:J60)</f>
        <v>0</v>
      </c>
      <c r="K61" s="25"/>
      <c r="L61" s="19">
        <f t="shared" si="21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67" t="s">
        <v>4</v>
      </c>
      <c r="D62" s="68"/>
      <c r="E62" s="31"/>
      <c r="F62" s="32">
        <f>F51+F61</f>
        <v>500</v>
      </c>
      <c r="G62" s="32">
        <f t="shared" ref="G62" si="22">G51+G61</f>
        <v>20.59</v>
      </c>
      <c r="H62" s="32">
        <f t="shared" ref="H62" si="23">H51+H61</f>
        <v>10.28</v>
      </c>
      <c r="I62" s="32">
        <f t="shared" ref="I62" si="24">I51+I61</f>
        <v>88.26</v>
      </c>
      <c r="J62" s="32">
        <f t="shared" ref="J62:L62" si="25">J51+J61</f>
        <v>534.47</v>
      </c>
      <c r="K62" s="32"/>
      <c r="L62" s="32">
        <f t="shared" si="25"/>
        <v>58.23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1" t="s">
        <v>57</v>
      </c>
      <c r="F63" s="54">
        <v>100</v>
      </c>
      <c r="G63" s="54">
        <v>5.73</v>
      </c>
      <c r="H63" s="54">
        <v>4.0599999999999996</v>
      </c>
      <c r="I63" s="61">
        <v>25.76</v>
      </c>
      <c r="J63" s="54">
        <v>162.5</v>
      </c>
      <c r="K63" s="64">
        <v>302</v>
      </c>
      <c r="L63" s="57">
        <v>7.47</v>
      </c>
    </row>
    <row r="64" spans="1:12" ht="15" x14ac:dyDescent="0.25">
      <c r="A64" s="23"/>
      <c r="B64" s="15"/>
      <c r="C64" s="11"/>
      <c r="D64" s="6" t="s">
        <v>21</v>
      </c>
      <c r="E64" s="52" t="s">
        <v>59</v>
      </c>
      <c r="F64" s="55">
        <v>110</v>
      </c>
      <c r="G64" s="55">
        <v>6.96</v>
      </c>
      <c r="H64" s="55">
        <v>16.11</v>
      </c>
      <c r="I64" s="62">
        <v>11.61</v>
      </c>
      <c r="J64" s="55">
        <v>223</v>
      </c>
      <c r="K64" s="65" t="s">
        <v>63</v>
      </c>
      <c r="L64" s="58">
        <v>26.32</v>
      </c>
    </row>
    <row r="65" spans="1:12" ht="15" x14ac:dyDescent="0.25">
      <c r="A65" s="23"/>
      <c r="B65" s="15"/>
      <c r="C65" s="11"/>
      <c r="D65" s="7" t="s">
        <v>22</v>
      </c>
      <c r="E65" s="52" t="s">
        <v>58</v>
      </c>
      <c r="F65" s="55">
        <v>180</v>
      </c>
      <c r="G65" s="55">
        <v>0</v>
      </c>
      <c r="H65" s="55">
        <v>0</v>
      </c>
      <c r="I65" s="62">
        <v>14</v>
      </c>
      <c r="J65" s="55">
        <v>56</v>
      </c>
      <c r="K65" s="65">
        <v>377</v>
      </c>
      <c r="L65" s="58">
        <v>2.94</v>
      </c>
    </row>
    <row r="66" spans="1:12" ht="15" x14ac:dyDescent="0.25">
      <c r="A66" s="23"/>
      <c r="B66" s="15"/>
      <c r="C66" s="11"/>
      <c r="D66" s="7" t="s">
        <v>23</v>
      </c>
      <c r="E66" s="52" t="s">
        <v>41</v>
      </c>
      <c r="F66" s="55">
        <v>30</v>
      </c>
      <c r="G66" s="55">
        <v>2.2799999999999998</v>
      </c>
      <c r="H66" s="55">
        <v>0.24</v>
      </c>
      <c r="I66" s="62">
        <v>14</v>
      </c>
      <c r="J66" s="55">
        <v>69</v>
      </c>
      <c r="K66" s="65" t="s">
        <v>54</v>
      </c>
      <c r="L66" s="58">
        <v>1.88</v>
      </c>
    </row>
    <row r="67" spans="1:12" ht="15.75" thickBot="1" x14ac:dyDescent="0.3">
      <c r="A67" s="23"/>
      <c r="B67" s="15"/>
      <c r="C67" s="11"/>
      <c r="D67" s="7" t="s">
        <v>24</v>
      </c>
      <c r="E67" s="60"/>
      <c r="F67" s="60"/>
      <c r="G67" s="60"/>
      <c r="H67" s="60"/>
      <c r="I67" s="63"/>
      <c r="J67" s="60"/>
      <c r="K67" s="60"/>
      <c r="L67" s="60"/>
    </row>
    <row r="68" spans="1:12" ht="15.75" thickBot="1" x14ac:dyDescent="0.3">
      <c r="A68" s="23"/>
      <c r="B68" s="15"/>
      <c r="C68" s="11"/>
      <c r="D68" s="6"/>
      <c r="E68" s="53" t="s">
        <v>60</v>
      </c>
      <c r="F68" s="56">
        <v>20</v>
      </c>
      <c r="G68" s="56">
        <v>4.6399999999999997</v>
      </c>
      <c r="H68" s="56">
        <v>5.9</v>
      </c>
      <c r="I68" s="61"/>
      <c r="J68" s="56">
        <v>72</v>
      </c>
      <c r="K68" s="66">
        <v>15</v>
      </c>
      <c r="L68" s="59">
        <v>13</v>
      </c>
    </row>
    <row r="69" spans="1:12" ht="15.75" thickBot="1" x14ac:dyDescent="0.3">
      <c r="A69" s="23"/>
      <c r="B69" s="15"/>
      <c r="C69" s="11"/>
      <c r="D69" s="6" t="s">
        <v>61</v>
      </c>
      <c r="E69" s="53" t="s">
        <v>62</v>
      </c>
      <c r="F69" s="55">
        <v>60</v>
      </c>
      <c r="G69" s="55">
        <v>0.85</v>
      </c>
      <c r="H69" s="55">
        <v>3.61</v>
      </c>
      <c r="I69" s="62">
        <v>4.96</v>
      </c>
      <c r="J69" s="55">
        <v>55.68</v>
      </c>
      <c r="K69" s="65">
        <v>52</v>
      </c>
      <c r="L69" s="58">
        <v>2.02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26">SUM(G63:G69)</f>
        <v>20.46</v>
      </c>
      <c r="H70" s="19">
        <f t="shared" ref="H70" si="27">SUM(H63:H69)</f>
        <v>29.919999999999995</v>
      </c>
      <c r="I70" s="19">
        <f t="shared" ref="I70" si="28">SUM(I63:I69)</f>
        <v>70.33</v>
      </c>
      <c r="J70" s="19">
        <f t="shared" ref="J70:L70" si="29">SUM(J63:J69)</f>
        <v>638.17999999999995</v>
      </c>
      <c r="K70" s="25"/>
      <c r="L70" s="19">
        <f t="shared" si="29"/>
        <v>53.63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0">SUM(G71:G79)</f>
        <v>0</v>
      </c>
      <c r="H80" s="19">
        <f t="shared" ref="H80" si="31">SUM(H71:H79)</f>
        <v>0</v>
      </c>
      <c r="I80" s="19">
        <f t="shared" ref="I80" si="32">SUM(I71:I79)</f>
        <v>0</v>
      </c>
      <c r="J80" s="19">
        <f t="shared" ref="J80:L80" si="33">SUM(J71:J79)</f>
        <v>0</v>
      </c>
      <c r="K80" s="25"/>
      <c r="L80" s="19">
        <f t="shared" si="33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67" t="s">
        <v>4</v>
      </c>
      <c r="D81" s="68"/>
      <c r="E81" s="31"/>
      <c r="F81" s="32">
        <f>F70+F80</f>
        <v>500</v>
      </c>
      <c r="G81" s="32">
        <f t="shared" ref="G81" si="34">G70+G80</f>
        <v>20.46</v>
      </c>
      <c r="H81" s="32">
        <f t="shared" ref="H81" si="35">H70+H80</f>
        <v>29.919999999999995</v>
      </c>
      <c r="I81" s="32">
        <f t="shared" ref="I81" si="36">I70+I80</f>
        <v>70.33</v>
      </c>
      <c r="J81" s="32">
        <f t="shared" ref="J81:L81" si="37">J70+J80</f>
        <v>638.17999999999995</v>
      </c>
      <c r="K81" s="32"/>
      <c r="L81" s="32">
        <f t="shared" si="37"/>
        <v>53.63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1" t="s">
        <v>64</v>
      </c>
      <c r="F82" s="54">
        <v>100</v>
      </c>
      <c r="G82" s="54">
        <v>9.75</v>
      </c>
      <c r="H82" s="54">
        <v>4.95</v>
      </c>
      <c r="I82" s="61">
        <v>3.8</v>
      </c>
      <c r="J82" s="54">
        <v>105</v>
      </c>
      <c r="K82" s="64">
        <v>229</v>
      </c>
      <c r="L82" s="57">
        <v>28.69</v>
      </c>
    </row>
    <row r="83" spans="1:12" ht="15" x14ac:dyDescent="0.25">
      <c r="A83" s="23"/>
      <c r="B83" s="15"/>
      <c r="C83" s="11"/>
      <c r="D83" s="6" t="s">
        <v>21</v>
      </c>
      <c r="E83" s="52" t="s">
        <v>65</v>
      </c>
      <c r="F83" s="55">
        <v>120</v>
      </c>
      <c r="G83" s="55">
        <v>2.04</v>
      </c>
      <c r="H83" s="55">
        <v>4</v>
      </c>
      <c r="I83" s="62">
        <v>16</v>
      </c>
      <c r="J83" s="55">
        <v>110</v>
      </c>
      <c r="K83" s="65">
        <v>312</v>
      </c>
      <c r="L83" s="58">
        <v>7.36</v>
      </c>
    </row>
    <row r="84" spans="1:12" ht="15" x14ac:dyDescent="0.25">
      <c r="A84" s="23"/>
      <c r="B84" s="15"/>
      <c r="C84" s="11"/>
      <c r="D84" s="7" t="s">
        <v>22</v>
      </c>
      <c r="E84" s="52" t="s">
        <v>66</v>
      </c>
      <c r="F84" s="55">
        <v>180</v>
      </c>
      <c r="G84" s="55">
        <v>0.66</v>
      </c>
      <c r="H84" s="55">
        <v>0.09</v>
      </c>
      <c r="I84" s="62">
        <v>19</v>
      </c>
      <c r="J84" s="55">
        <v>76</v>
      </c>
      <c r="K84" s="65">
        <v>389</v>
      </c>
      <c r="L84" s="58">
        <v>25.2</v>
      </c>
    </row>
    <row r="85" spans="1:12" ht="15" x14ac:dyDescent="0.25">
      <c r="A85" s="23"/>
      <c r="B85" s="15"/>
      <c r="C85" s="11"/>
      <c r="D85" s="7" t="s">
        <v>23</v>
      </c>
      <c r="E85" s="52" t="s">
        <v>41</v>
      </c>
      <c r="F85" s="55">
        <v>40</v>
      </c>
      <c r="G85" s="55">
        <v>3.04</v>
      </c>
      <c r="H85" s="55">
        <v>0.32</v>
      </c>
      <c r="I85" s="62">
        <v>18.8</v>
      </c>
      <c r="J85" s="55">
        <v>92</v>
      </c>
      <c r="K85" s="65" t="s">
        <v>42</v>
      </c>
      <c r="L85" s="58">
        <v>2.5099999999999998</v>
      </c>
    </row>
    <row r="86" spans="1:12" ht="15" x14ac:dyDescent="0.25">
      <c r="A86" s="23"/>
      <c r="B86" s="15"/>
      <c r="C86" s="11"/>
      <c r="D86" s="7" t="s">
        <v>24</v>
      </c>
      <c r="E86" s="60"/>
      <c r="F86" s="60"/>
      <c r="G86" s="60"/>
      <c r="H86" s="60"/>
      <c r="I86" s="60"/>
      <c r="J86" s="60"/>
      <c r="K86" s="60"/>
      <c r="L86" s="60"/>
    </row>
    <row r="87" spans="1:12" ht="15" x14ac:dyDescent="0.25">
      <c r="A87" s="23"/>
      <c r="B87" s="15"/>
      <c r="C87" s="11"/>
      <c r="D87" s="6" t="s">
        <v>61</v>
      </c>
      <c r="E87" s="52" t="s">
        <v>84</v>
      </c>
      <c r="F87" s="55">
        <v>60</v>
      </c>
      <c r="G87" s="55">
        <v>1.08</v>
      </c>
      <c r="H87" s="55">
        <v>0.12</v>
      </c>
      <c r="I87" s="62">
        <v>1.92</v>
      </c>
      <c r="J87" s="55">
        <v>13</v>
      </c>
      <c r="K87" s="65">
        <v>71</v>
      </c>
      <c r="L87" s="58">
        <v>6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38">SUM(G82:G88)</f>
        <v>16.57</v>
      </c>
      <c r="H89" s="19">
        <f t="shared" ref="H89" si="39">SUM(H82:H88)</f>
        <v>9.4799999999999986</v>
      </c>
      <c r="I89" s="19">
        <f t="shared" ref="I89" si="40">SUM(I82:I88)</f>
        <v>59.519999999999996</v>
      </c>
      <c r="J89" s="19">
        <f t="shared" ref="J89:L89" si="41">SUM(J82:J88)</f>
        <v>396</v>
      </c>
      <c r="K89" s="25"/>
      <c r="L89" s="19">
        <f t="shared" si="41"/>
        <v>69.759999999999991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2">SUM(G90:G98)</f>
        <v>0</v>
      </c>
      <c r="H99" s="19">
        <f t="shared" ref="H99" si="43">SUM(H90:H98)</f>
        <v>0</v>
      </c>
      <c r="I99" s="19">
        <f t="shared" ref="I99" si="44">SUM(I90:I98)</f>
        <v>0</v>
      </c>
      <c r="J99" s="19">
        <f t="shared" ref="J99:L99" si="45">SUM(J90:J98)</f>
        <v>0</v>
      </c>
      <c r="K99" s="25"/>
      <c r="L99" s="19">
        <f t="shared" si="45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67" t="s">
        <v>4</v>
      </c>
      <c r="D100" s="68"/>
      <c r="E100" s="31"/>
      <c r="F100" s="32">
        <f>F89+F99</f>
        <v>500</v>
      </c>
      <c r="G100" s="32">
        <f t="shared" ref="G100" si="46">G89+G99</f>
        <v>16.57</v>
      </c>
      <c r="H100" s="32">
        <f t="shared" ref="H100" si="47">H89+H99</f>
        <v>9.4799999999999986</v>
      </c>
      <c r="I100" s="32">
        <f t="shared" ref="I100" si="48">I89+I99</f>
        <v>59.519999999999996</v>
      </c>
      <c r="J100" s="32">
        <f t="shared" ref="J100:L100" si="49">J89+J99</f>
        <v>396</v>
      </c>
      <c r="K100" s="32"/>
      <c r="L100" s="32">
        <f t="shared" si="49"/>
        <v>69.759999999999991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1" t="s">
        <v>67</v>
      </c>
      <c r="F101" s="54">
        <v>180</v>
      </c>
      <c r="G101" s="54">
        <v>19</v>
      </c>
      <c r="H101" s="54">
        <v>11</v>
      </c>
      <c r="I101" s="61">
        <v>32</v>
      </c>
      <c r="J101" s="54">
        <v>307</v>
      </c>
      <c r="K101" s="64">
        <v>392</v>
      </c>
      <c r="L101" s="57">
        <v>48.9</v>
      </c>
    </row>
    <row r="102" spans="1:12" ht="15" x14ac:dyDescent="0.25">
      <c r="A102" s="23"/>
      <c r="B102" s="15"/>
      <c r="C102" s="11"/>
      <c r="D102" s="6"/>
      <c r="E102" s="60"/>
      <c r="F102" s="60"/>
      <c r="G102" s="60"/>
      <c r="H102" s="60"/>
      <c r="I102" s="60"/>
      <c r="J102" s="60"/>
      <c r="K102" s="60"/>
      <c r="L102" s="60"/>
    </row>
    <row r="103" spans="1:12" ht="15" x14ac:dyDescent="0.25">
      <c r="A103" s="23"/>
      <c r="B103" s="15"/>
      <c r="C103" s="11"/>
      <c r="D103" s="7" t="s">
        <v>22</v>
      </c>
      <c r="E103" s="52" t="s">
        <v>39</v>
      </c>
      <c r="F103" s="55">
        <v>180</v>
      </c>
      <c r="G103" s="55">
        <v>0</v>
      </c>
      <c r="H103" s="55">
        <v>0.08</v>
      </c>
      <c r="I103" s="62">
        <v>14</v>
      </c>
      <c r="J103" s="55">
        <v>56</v>
      </c>
      <c r="K103" s="65">
        <v>377</v>
      </c>
      <c r="L103" s="58">
        <v>3.06</v>
      </c>
    </row>
    <row r="104" spans="1:12" ht="15" x14ac:dyDescent="0.25">
      <c r="A104" s="23"/>
      <c r="B104" s="15"/>
      <c r="C104" s="11"/>
      <c r="D104" s="7" t="s">
        <v>23</v>
      </c>
      <c r="E104" s="52" t="s">
        <v>53</v>
      </c>
      <c r="F104" s="55">
        <v>100</v>
      </c>
      <c r="G104" s="55">
        <v>0</v>
      </c>
      <c r="H104" s="55">
        <v>0</v>
      </c>
      <c r="I104" s="62">
        <v>10</v>
      </c>
      <c r="J104" s="55">
        <v>47</v>
      </c>
      <c r="K104" s="65">
        <v>338</v>
      </c>
      <c r="L104" s="58">
        <v>6</v>
      </c>
    </row>
    <row r="105" spans="1:12" ht="15.75" thickBot="1" x14ac:dyDescent="0.3">
      <c r="A105" s="23"/>
      <c r="B105" s="15"/>
      <c r="C105" s="11"/>
      <c r="D105" s="7" t="s">
        <v>24</v>
      </c>
      <c r="E105" s="53" t="s">
        <v>68</v>
      </c>
      <c r="F105" s="56">
        <v>40</v>
      </c>
      <c r="G105" s="56">
        <v>2</v>
      </c>
      <c r="H105" s="56">
        <v>7</v>
      </c>
      <c r="I105" s="63">
        <v>15</v>
      </c>
      <c r="J105" s="56">
        <v>136</v>
      </c>
      <c r="K105" s="66">
        <v>1</v>
      </c>
      <c r="L105" s="59">
        <v>10.89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0">SUM(G101:G107)</f>
        <v>21</v>
      </c>
      <c r="H108" s="19">
        <f t="shared" si="50"/>
        <v>18.079999999999998</v>
      </c>
      <c r="I108" s="19">
        <f t="shared" si="50"/>
        <v>71</v>
      </c>
      <c r="J108" s="19">
        <f t="shared" si="50"/>
        <v>546</v>
      </c>
      <c r="K108" s="25"/>
      <c r="L108" s="19">
        <f t="shared" ref="L108" si="51">SUM(L101:L107)</f>
        <v>68.849999999999994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2">SUM(G109:G117)</f>
        <v>0</v>
      </c>
      <c r="H118" s="19">
        <f t="shared" si="52"/>
        <v>0</v>
      </c>
      <c r="I118" s="19">
        <f t="shared" si="52"/>
        <v>0</v>
      </c>
      <c r="J118" s="19">
        <f t="shared" si="52"/>
        <v>0</v>
      </c>
      <c r="K118" s="25"/>
      <c r="L118" s="19">
        <f t="shared" ref="L118" si="53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67" t="s">
        <v>4</v>
      </c>
      <c r="D119" s="68"/>
      <c r="E119" s="31"/>
      <c r="F119" s="32">
        <f>F108+F118</f>
        <v>500</v>
      </c>
      <c r="G119" s="32">
        <f t="shared" ref="G119" si="54">G108+G118</f>
        <v>21</v>
      </c>
      <c r="H119" s="32">
        <f t="shared" ref="H119" si="55">H108+H118</f>
        <v>18.079999999999998</v>
      </c>
      <c r="I119" s="32">
        <f t="shared" ref="I119" si="56">I108+I118</f>
        <v>71</v>
      </c>
      <c r="J119" s="32">
        <f t="shared" ref="J119:L119" si="57">J108+J118</f>
        <v>546</v>
      </c>
      <c r="K119" s="32"/>
      <c r="L119" s="32">
        <f t="shared" si="57"/>
        <v>68.849999999999994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1" t="s">
        <v>69</v>
      </c>
      <c r="F120" s="54">
        <v>175</v>
      </c>
      <c r="G120" s="54">
        <v>12</v>
      </c>
      <c r="H120" s="54">
        <v>11</v>
      </c>
      <c r="I120" s="61">
        <v>16</v>
      </c>
      <c r="J120" s="54">
        <v>210</v>
      </c>
      <c r="K120" s="64">
        <v>289</v>
      </c>
      <c r="L120" s="57">
        <v>37.99</v>
      </c>
    </row>
    <row r="121" spans="1:12" ht="15" x14ac:dyDescent="0.25">
      <c r="A121" s="14"/>
      <c r="B121" s="15"/>
      <c r="C121" s="11"/>
      <c r="D121" s="6"/>
      <c r="E121" s="60"/>
      <c r="F121" s="60"/>
      <c r="G121" s="60"/>
      <c r="H121" s="60"/>
      <c r="I121" s="60"/>
      <c r="J121" s="60"/>
      <c r="K121" s="60"/>
      <c r="L121" s="60"/>
    </row>
    <row r="122" spans="1:12" ht="30" x14ac:dyDescent="0.25">
      <c r="A122" s="14"/>
      <c r="B122" s="15"/>
      <c r="C122" s="11"/>
      <c r="D122" s="7" t="s">
        <v>22</v>
      </c>
      <c r="E122" s="52" t="s">
        <v>70</v>
      </c>
      <c r="F122" s="55">
        <v>200</v>
      </c>
      <c r="G122" s="55">
        <v>0.8</v>
      </c>
      <c r="H122" s="55">
        <v>1</v>
      </c>
      <c r="I122" s="62">
        <v>32</v>
      </c>
      <c r="J122" s="55">
        <v>133</v>
      </c>
      <c r="K122" s="65">
        <v>349</v>
      </c>
      <c r="L122" s="58">
        <v>4.34</v>
      </c>
    </row>
    <row r="123" spans="1:12" ht="15" x14ac:dyDescent="0.25">
      <c r="A123" s="14"/>
      <c r="B123" s="15"/>
      <c r="C123" s="11"/>
      <c r="D123" s="7" t="s">
        <v>23</v>
      </c>
      <c r="E123" s="52" t="s">
        <v>41</v>
      </c>
      <c r="F123" s="55">
        <v>45</v>
      </c>
      <c r="G123" s="55">
        <v>3</v>
      </c>
      <c r="H123" s="55">
        <v>0</v>
      </c>
      <c r="I123" s="62">
        <v>21</v>
      </c>
      <c r="J123" s="55">
        <v>104</v>
      </c>
      <c r="K123" s="65" t="s">
        <v>54</v>
      </c>
      <c r="L123" s="58">
        <v>2.82</v>
      </c>
    </row>
    <row r="124" spans="1:12" ht="15" x14ac:dyDescent="0.25">
      <c r="A124" s="14"/>
      <c r="B124" s="15"/>
      <c r="C124" s="11"/>
      <c r="D124" s="7" t="s">
        <v>24</v>
      </c>
      <c r="E124" s="60"/>
      <c r="F124" s="60"/>
      <c r="G124" s="60"/>
      <c r="H124" s="60"/>
      <c r="I124" s="60"/>
      <c r="J124" s="60"/>
      <c r="K124" s="60"/>
      <c r="L124" s="60"/>
    </row>
    <row r="125" spans="1:12" ht="15" x14ac:dyDescent="0.25">
      <c r="A125" s="14"/>
      <c r="B125" s="15"/>
      <c r="C125" s="11"/>
      <c r="D125" s="6"/>
      <c r="E125" s="52" t="s">
        <v>60</v>
      </c>
      <c r="F125" s="55">
        <v>20</v>
      </c>
      <c r="G125" s="55">
        <v>5</v>
      </c>
      <c r="H125" s="55">
        <v>6</v>
      </c>
      <c r="I125" s="62">
        <v>0</v>
      </c>
      <c r="J125" s="55">
        <v>72</v>
      </c>
      <c r="K125" s="65">
        <v>15</v>
      </c>
      <c r="L125" s="58">
        <v>13</v>
      </c>
    </row>
    <row r="126" spans="1:12" ht="15.75" thickBot="1" x14ac:dyDescent="0.3">
      <c r="A126" s="14"/>
      <c r="B126" s="15"/>
      <c r="C126" s="11"/>
      <c r="D126" s="6"/>
      <c r="E126" s="53" t="s">
        <v>83</v>
      </c>
      <c r="F126" s="56">
        <v>60</v>
      </c>
      <c r="G126" s="56">
        <v>0</v>
      </c>
      <c r="H126" s="56">
        <v>0</v>
      </c>
      <c r="I126" s="63">
        <v>1</v>
      </c>
      <c r="J126" s="56">
        <v>7</v>
      </c>
      <c r="K126" s="66">
        <v>71</v>
      </c>
      <c r="L126" s="59">
        <v>6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>SUM(G120:G126)</f>
        <v>20.8</v>
      </c>
      <c r="H127" s="19">
        <f>SUM(H120:H126)</f>
        <v>18</v>
      </c>
      <c r="I127" s="19">
        <f>SUM(I120:I126)</f>
        <v>70</v>
      </c>
      <c r="J127" s="19">
        <f>SUM(J120:J126)</f>
        <v>526</v>
      </c>
      <c r="K127" s="25"/>
      <c r="L127" s="19">
        <f>SUM(L120:L126)</f>
        <v>64.150000000000006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39</v>
      </c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58">SUM(G128:G136)</f>
        <v>0</v>
      </c>
      <c r="H137" s="19">
        <f t="shared" si="58"/>
        <v>0</v>
      </c>
      <c r="I137" s="19">
        <f t="shared" si="58"/>
        <v>0</v>
      </c>
      <c r="J137" s="19">
        <f t="shared" si="58"/>
        <v>0</v>
      </c>
      <c r="K137" s="25"/>
      <c r="L137" s="19">
        <f t="shared" ref="L137" si="59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67" t="s">
        <v>4</v>
      </c>
      <c r="D138" s="68"/>
      <c r="E138" s="31"/>
      <c r="F138" s="32">
        <f>F127+F137</f>
        <v>500</v>
      </c>
      <c r="G138" s="32">
        <f t="shared" ref="G138" si="60">G127+G137</f>
        <v>20.8</v>
      </c>
      <c r="H138" s="32">
        <f t="shared" ref="H138" si="61">H127+H137</f>
        <v>18</v>
      </c>
      <c r="I138" s="32">
        <f t="shared" ref="I138" si="62">I127+I137</f>
        <v>70</v>
      </c>
      <c r="J138" s="32">
        <f t="shared" ref="J138:L138" si="63">J127+J137</f>
        <v>526</v>
      </c>
      <c r="K138" s="32"/>
      <c r="L138" s="32">
        <f t="shared" si="63"/>
        <v>64.150000000000006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1" t="s">
        <v>71</v>
      </c>
      <c r="F139" s="54">
        <v>90</v>
      </c>
      <c r="G139" s="54">
        <v>12.52</v>
      </c>
      <c r="H139" s="54">
        <v>24.05</v>
      </c>
      <c r="I139" s="61">
        <v>12.65</v>
      </c>
      <c r="J139" s="54">
        <v>317.45</v>
      </c>
      <c r="K139" s="64">
        <v>295</v>
      </c>
      <c r="L139" s="57">
        <v>31.76</v>
      </c>
    </row>
    <row r="140" spans="1:12" ht="15" x14ac:dyDescent="0.25">
      <c r="A140" s="23"/>
      <c r="B140" s="15"/>
      <c r="C140" s="11"/>
      <c r="D140" s="6" t="s">
        <v>21</v>
      </c>
      <c r="E140" s="52" t="s">
        <v>73</v>
      </c>
      <c r="F140" s="55">
        <v>100</v>
      </c>
      <c r="G140" s="55">
        <v>3.64</v>
      </c>
      <c r="H140" s="55">
        <v>3.86</v>
      </c>
      <c r="I140" s="62">
        <v>20.309999999999999</v>
      </c>
      <c r="J140" s="55">
        <v>130.47999999999999</v>
      </c>
      <c r="K140" s="65">
        <v>203</v>
      </c>
      <c r="L140" s="58">
        <v>4.66</v>
      </c>
    </row>
    <row r="141" spans="1:12" ht="15" x14ac:dyDescent="0.25">
      <c r="A141" s="23"/>
      <c r="B141" s="15"/>
      <c r="C141" s="11"/>
      <c r="D141" s="7" t="s">
        <v>22</v>
      </c>
      <c r="E141" s="60"/>
      <c r="F141" s="60"/>
      <c r="G141" s="60"/>
      <c r="H141" s="60"/>
      <c r="I141" s="60"/>
      <c r="J141" s="60"/>
      <c r="K141" s="60"/>
      <c r="L141" s="60"/>
    </row>
    <row r="142" spans="1:12" ht="15.75" customHeight="1" x14ac:dyDescent="0.25">
      <c r="A142" s="23"/>
      <c r="B142" s="15"/>
      <c r="C142" s="11"/>
      <c r="D142" s="7" t="s">
        <v>23</v>
      </c>
      <c r="E142" s="52" t="s">
        <v>41</v>
      </c>
      <c r="F142" s="55">
        <v>30</v>
      </c>
      <c r="G142" s="55">
        <v>2.2799999999999998</v>
      </c>
      <c r="H142" s="55">
        <v>0.24</v>
      </c>
      <c r="I142" s="62">
        <v>14</v>
      </c>
      <c r="J142" s="55">
        <v>69</v>
      </c>
      <c r="K142" s="65" t="s">
        <v>54</v>
      </c>
      <c r="L142" s="58">
        <v>1.88</v>
      </c>
    </row>
    <row r="143" spans="1:12" ht="15.75" thickBot="1" x14ac:dyDescent="0.3">
      <c r="A143" s="23"/>
      <c r="B143" s="15"/>
      <c r="C143" s="11"/>
      <c r="D143" s="7" t="s">
        <v>24</v>
      </c>
      <c r="E143" s="53" t="s">
        <v>74</v>
      </c>
      <c r="F143" s="56">
        <v>110</v>
      </c>
      <c r="G143" s="56">
        <v>0.4</v>
      </c>
      <c r="H143" s="56">
        <v>0.4</v>
      </c>
      <c r="I143" s="63">
        <v>9.8000000000000007</v>
      </c>
      <c r="J143" s="56">
        <v>47</v>
      </c>
      <c r="K143" s="66">
        <v>338</v>
      </c>
      <c r="L143" s="59">
        <v>14.3</v>
      </c>
    </row>
    <row r="144" spans="1:12" ht="15" x14ac:dyDescent="0.25">
      <c r="A144" s="23"/>
      <c r="B144" s="15"/>
      <c r="C144" s="11"/>
      <c r="D144" s="6"/>
      <c r="E144" s="52" t="s">
        <v>72</v>
      </c>
      <c r="F144" s="55">
        <v>180</v>
      </c>
      <c r="G144" s="55">
        <v>0</v>
      </c>
      <c r="H144" s="55">
        <v>0</v>
      </c>
      <c r="I144" s="62">
        <v>17</v>
      </c>
      <c r="J144" s="55">
        <v>72</v>
      </c>
      <c r="K144" s="65">
        <v>507</v>
      </c>
      <c r="L144" s="58">
        <v>10.8</v>
      </c>
    </row>
    <row r="145" spans="1:12" ht="15" x14ac:dyDescent="0.25">
      <c r="A145" s="23"/>
      <c r="B145" s="15"/>
      <c r="C145" s="11"/>
      <c r="D145" s="6"/>
      <c r="E145" s="73" t="s">
        <v>82</v>
      </c>
      <c r="F145" s="74">
        <v>60</v>
      </c>
      <c r="G145" s="74">
        <v>0.42</v>
      </c>
      <c r="H145" s="74">
        <v>0.6</v>
      </c>
      <c r="I145" s="74">
        <v>1.1399999999999999</v>
      </c>
      <c r="J145" s="43">
        <v>7.2</v>
      </c>
      <c r="K145" s="44" t="s">
        <v>42</v>
      </c>
      <c r="L145" s="43">
        <v>6</v>
      </c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570</v>
      </c>
      <c r="G146" s="19">
        <f t="shared" ref="G146:J146" si="64">SUM(G139:G145)</f>
        <v>19.260000000000002</v>
      </c>
      <c r="H146" s="19">
        <f t="shared" si="64"/>
        <v>29.15</v>
      </c>
      <c r="I146" s="19">
        <f t="shared" si="64"/>
        <v>74.900000000000006</v>
      </c>
      <c r="J146" s="19">
        <f t="shared" si="64"/>
        <v>643.13</v>
      </c>
      <c r="K146" s="25"/>
      <c r="L146" s="19">
        <f t="shared" ref="L146" si="65">SUM(L139:L145)</f>
        <v>69.400000000000006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66">SUM(G147:G155)</f>
        <v>0</v>
      </c>
      <c r="H156" s="19">
        <f t="shared" si="66"/>
        <v>0</v>
      </c>
      <c r="I156" s="19">
        <f t="shared" si="66"/>
        <v>0</v>
      </c>
      <c r="J156" s="19">
        <f t="shared" si="66"/>
        <v>0</v>
      </c>
      <c r="K156" s="25"/>
      <c r="L156" s="19">
        <f t="shared" ref="L156" si="67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67" t="s">
        <v>4</v>
      </c>
      <c r="D157" s="68"/>
      <c r="E157" s="31"/>
      <c r="F157" s="32">
        <f>F146+F156</f>
        <v>570</v>
      </c>
      <c r="G157" s="32">
        <f t="shared" ref="G157" si="68">G146+G156</f>
        <v>19.260000000000002</v>
      </c>
      <c r="H157" s="32">
        <f t="shared" ref="H157" si="69">H146+H156</f>
        <v>29.15</v>
      </c>
      <c r="I157" s="32">
        <f t="shared" ref="I157" si="70">I146+I156</f>
        <v>74.900000000000006</v>
      </c>
      <c r="J157" s="32">
        <f t="shared" ref="J157:L157" si="71">J146+J156</f>
        <v>643.13</v>
      </c>
      <c r="K157" s="32"/>
      <c r="L157" s="32">
        <f t="shared" si="71"/>
        <v>69.400000000000006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1" t="s">
        <v>75</v>
      </c>
      <c r="F158" s="54">
        <v>175</v>
      </c>
      <c r="G158" s="54">
        <v>12.3</v>
      </c>
      <c r="H158" s="54">
        <v>29.5</v>
      </c>
      <c r="I158" s="61">
        <v>16.579999999999998</v>
      </c>
      <c r="J158" s="54">
        <v>383</v>
      </c>
      <c r="K158" s="64">
        <v>259</v>
      </c>
      <c r="L158" s="57">
        <v>44.53</v>
      </c>
    </row>
    <row r="159" spans="1:12" ht="30" x14ac:dyDescent="0.25">
      <c r="A159" s="23"/>
      <c r="B159" s="15"/>
      <c r="C159" s="11"/>
      <c r="D159" s="7" t="s">
        <v>22</v>
      </c>
      <c r="E159" s="52" t="s">
        <v>76</v>
      </c>
      <c r="F159" s="55">
        <v>180</v>
      </c>
      <c r="G159" s="55">
        <v>0.8</v>
      </c>
      <c r="H159" s="55">
        <v>0.05</v>
      </c>
      <c r="I159" s="62">
        <v>29.48</v>
      </c>
      <c r="J159" s="55">
        <v>120</v>
      </c>
      <c r="K159" s="65">
        <v>349</v>
      </c>
      <c r="L159" s="58">
        <v>3.93</v>
      </c>
    </row>
    <row r="160" spans="1:12" ht="15" x14ac:dyDescent="0.25">
      <c r="A160" s="23"/>
      <c r="B160" s="15"/>
      <c r="C160" s="11"/>
    </row>
    <row r="161" spans="1:12" ht="15" x14ac:dyDescent="0.25">
      <c r="A161" s="23"/>
      <c r="B161" s="15"/>
      <c r="C161" s="11"/>
      <c r="D161" s="7" t="s">
        <v>23</v>
      </c>
      <c r="E161" s="52" t="s">
        <v>41</v>
      </c>
      <c r="F161" s="55">
        <v>30</v>
      </c>
      <c r="G161" s="55">
        <v>2</v>
      </c>
      <c r="H161" s="55">
        <v>0</v>
      </c>
      <c r="I161" s="62">
        <v>14</v>
      </c>
      <c r="J161" s="55">
        <v>69</v>
      </c>
      <c r="K161" s="65" t="s">
        <v>42</v>
      </c>
      <c r="L161" s="58">
        <v>1.88</v>
      </c>
    </row>
    <row r="162" spans="1:12" ht="15.75" thickBot="1" x14ac:dyDescent="0.3">
      <c r="A162" s="23"/>
      <c r="B162" s="15"/>
      <c r="C162" s="11"/>
      <c r="D162" s="7" t="s">
        <v>24</v>
      </c>
      <c r="E162" s="53" t="s">
        <v>53</v>
      </c>
      <c r="F162" s="56">
        <v>100</v>
      </c>
      <c r="G162" s="56">
        <v>0.4</v>
      </c>
      <c r="H162" s="56">
        <v>0.4</v>
      </c>
      <c r="I162" s="63">
        <v>11.8</v>
      </c>
      <c r="J162" s="56">
        <v>47</v>
      </c>
      <c r="K162" s="66">
        <v>338</v>
      </c>
      <c r="L162" s="59">
        <v>6</v>
      </c>
    </row>
    <row r="163" spans="1:12" ht="15" x14ac:dyDescent="0.25">
      <c r="A163" s="23"/>
      <c r="B163" s="15"/>
      <c r="C163" s="11"/>
      <c r="D163" s="6"/>
      <c r="E163" s="52" t="s">
        <v>60</v>
      </c>
      <c r="F163" s="55">
        <v>20</v>
      </c>
      <c r="G163" s="54">
        <v>4.6399999999999997</v>
      </c>
      <c r="H163" s="54">
        <v>5.9</v>
      </c>
      <c r="I163" s="61">
        <v>0</v>
      </c>
      <c r="J163" s="54">
        <v>72</v>
      </c>
      <c r="K163" s="65">
        <v>15</v>
      </c>
      <c r="L163" s="58">
        <v>13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505</v>
      </c>
      <c r="G165" s="19">
        <f t="shared" ref="G165:J165" si="72">SUM(G158:G164)</f>
        <v>20.14</v>
      </c>
      <c r="H165" s="19">
        <f t="shared" si="72"/>
        <v>35.85</v>
      </c>
      <c r="I165" s="19">
        <f t="shared" si="72"/>
        <v>71.86</v>
      </c>
      <c r="J165" s="19">
        <f t="shared" si="72"/>
        <v>691</v>
      </c>
      <c r="K165" s="25"/>
      <c r="L165" s="19">
        <f t="shared" ref="L165" si="73">SUM(L158:L164)</f>
        <v>69.34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4">SUM(G166:G174)</f>
        <v>0</v>
      </c>
      <c r="H175" s="19">
        <f t="shared" si="74"/>
        <v>0</v>
      </c>
      <c r="I175" s="19">
        <f t="shared" si="74"/>
        <v>0</v>
      </c>
      <c r="J175" s="19">
        <f t="shared" si="74"/>
        <v>0</v>
      </c>
      <c r="K175" s="25"/>
      <c r="L175" s="19">
        <f t="shared" ref="L175" si="75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67" t="s">
        <v>4</v>
      </c>
      <c r="D176" s="68"/>
      <c r="E176" s="31"/>
      <c r="F176" s="32">
        <f>F165+F175</f>
        <v>505</v>
      </c>
      <c r="G176" s="32">
        <f t="shared" ref="G176" si="76">G165+G175</f>
        <v>20.14</v>
      </c>
      <c r="H176" s="32">
        <f t="shared" ref="H176" si="77">H165+H175</f>
        <v>35.85</v>
      </c>
      <c r="I176" s="32">
        <f t="shared" ref="I176" si="78">I165+I175</f>
        <v>71.86</v>
      </c>
      <c r="J176" s="32">
        <f t="shared" ref="J176:L176" si="79">J165+J175</f>
        <v>691</v>
      </c>
      <c r="K176" s="32"/>
      <c r="L176" s="32">
        <f t="shared" si="79"/>
        <v>69.34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1" t="s">
        <v>77</v>
      </c>
      <c r="F177" s="54">
        <v>140</v>
      </c>
      <c r="G177" s="54">
        <v>15</v>
      </c>
      <c r="H177" s="54">
        <v>29</v>
      </c>
      <c r="I177" s="61">
        <v>2</v>
      </c>
      <c r="J177" s="54">
        <v>226</v>
      </c>
      <c r="K177" s="64">
        <v>212</v>
      </c>
      <c r="L177" s="57">
        <v>37.35</v>
      </c>
    </row>
    <row r="178" spans="1:12" ht="15" x14ac:dyDescent="0.25">
      <c r="A178" s="23"/>
      <c r="B178" s="15"/>
      <c r="C178" s="11"/>
      <c r="D178" s="6"/>
    </row>
    <row r="179" spans="1:12" ht="15" x14ac:dyDescent="0.25">
      <c r="A179" s="23"/>
      <c r="B179" s="15"/>
      <c r="C179" s="11"/>
      <c r="D179" s="7" t="s">
        <v>22</v>
      </c>
      <c r="E179" s="52" t="s">
        <v>78</v>
      </c>
      <c r="F179" s="55">
        <v>180</v>
      </c>
      <c r="G179" s="55">
        <v>0</v>
      </c>
      <c r="H179" s="55">
        <v>0</v>
      </c>
      <c r="I179" s="62">
        <v>14</v>
      </c>
      <c r="J179" s="55">
        <v>56</v>
      </c>
      <c r="K179" s="65">
        <v>377</v>
      </c>
      <c r="L179" s="58">
        <v>2.98</v>
      </c>
    </row>
    <row r="180" spans="1:12" ht="15.75" thickBot="1" x14ac:dyDescent="0.3">
      <c r="A180" s="23"/>
      <c r="B180" s="15"/>
      <c r="C180" s="11"/>
      <c r="D180" s="7" t="s">
        <v>23</v>
      </c>
      <c r="E180" s="52" t="s">
        <v>41</v>
      </c>
      <c r="F180" s="55">
        <v>20</v>
      </c>
      <c r="G180" s="55">
        <v>2</v>
      </c>
      <c r="H180" s="55">
        <v>0.16</v>
      </c>
      <c r="I180" s="62">
        <v>9.4</v>
      </c>
      <c r="J180" s="55">
        <v>46</v>
      </c>
      <c r="K180" s="65" t="s">
        <v>42</v>
      </c>
      <c r="L180" s="58">
        <v>1.26</v>
      </c>
    </row>
    <row r="181" spans="1:12" ht="15" x14ac:dyDescent="0.25">
      <c r="A181" s="23"/>
      <c r="B181" s="15"/>
      <c r="C181" s="11"/>
      <c r="D181" s="7" t="s">
        <v>61</v>
      </c>
      <c r="E181" s="52" t="s">
        <v>79</v>
      </c>
      <c r="F181" s="55">
        <v>150</v>
      </c>
      <c r="G181" s="54">
        <v>4</v>
      </c>
      <c r="H181" s="54">
        <v>6</v>
      </c>
      <c r="I181" s="61">
        <v>12</v>
      </c>
      <c r="J181" s="54">
        <v>116</v>
      </c>
      <c r="K181" s="65">
        <v>139</v>
      </c>
      <c r="L181" s="58">
        <v>15</v>
      </c>
    </row>
    <row r="182" spans="1:12" x14ac:dyDescent="0.2">
      <c r="A182" s="23"/>
      <c r="B182" s="15"/>
      <c r="F182" s="43"/>
      <c r="G182" s="43"/>
      <c r="H182" s="43"/>
      <c r="I182" s="43"/>
      <c r="J182" s="43"/>
      <c r="K182" s="44"/>
      <c r="L182" s="43"/>
    </row>
    <row r="183" spans="1:12" ht="15.75" thickBot="1" x14ac:dyDescent="0.3">
      <c r="A183" s="23"/>
      <c r="B183" s="15"/>
      <c r="C183" s="11"/>
      <c r="D183" s="66" t="s">
        <v>80</v>
      </c>
      <c r="E183" s="53" t="s">
        <v>81</v>
      </c>
      <c r="F183" s="43"/>
      <c r="G183" s="43">
        <v>3</v>
      </c>
      <c r="H183" s="43">
        <v>6</v>
      </c>
      <c r="I183" s="43">
        <v>20</v>
      </c>
      <c r="J183" s="43">
        <v>98</v>
      </c>
      <c r="K183" s="66" t="s">
        <v>54</v>
      </c>
      <c r="L183" s="43">
        <v>8.4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490</v>
      </c>
      <c r="G184" s="19">
        <f t="shared" ref="G184:J184" si="80">SUM(G177:G183)</f>
        <v>24</v>
      </c>
      <c r="H184" s="19">
        <f t="shared" si="80"/>
        <v>41.16</v>
      </c>
      <c r="I184" s="19">
        <f t="shared" si="80"/>
        <v>57.4</v>
      </c>
      <c r="J184" s="19">
        <f t="shared" si="80"/>
        <v>542</v>
      </c>
      <c r="K184" s="25"/>
      <c r="L184" s="19">
        <f t="shared" ref="L184" si="81">SUM(L177:L183)</f>
        <v>64.989999999999995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2">SUM(G185:G193)</f>
        <v>0</v>
      </c>
      <c r="H194" s="19">
        <f t="shared" si="82"/>
        <v>0</v>
      </c>
      <c r="I194" s="19">
        <f t="shared" si="82"/>
        <v>0</v>
      </c>
      <c r="J194" s="19">
        <f t="shared" si="82"/>
        <v>0</v>
      </c>
      <c r="K194" s="25"/>
      <c r="L194" s="19">
        <f t="shared" ref="L194" si="83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67" t="s">
        <v>4</v>
      </c>
      <c r="D195" s="68"/>
      <c r="E195" s="31"/>
      <c r="F195" s="32">
        <f>F184+F194</f>
        <v>490</v>
      </c>
      <c r="G195" s="32">
        <f t="shared" ref="G195" si="84">G184+G194</f>
        <v>24</v>
      </c>
      <c r="H195" s="32">
        <f t="shared" ref="H195" si="85">H184+H194</f>
        <v>41.16</v>
      </c>
      <c r="I195" s="32">
        <f t="shared" ref="I195" si="86">I184+I194</f>
        <v>57.4</v>
      </c>
      <c r="J195" s="32">
        <f t="shared" ref="J195:L195" si="87">J184+J194</f>
        <v>542</v>
      </c>
      <c r="K195" s="32"/>
      <c r="L195" s="32">
        <f t="shared" si="87"/>
        <v>64.989999999999995</v>
      </c>
    </row>
    <row r="196" spans="1:12" x14ac:dyDescent="0.2">
      <c r="A196" s="27"/>
      <c r="B196" s="28"/>
      <c r="C196" s="69" t="s">
        <v>5</v>
      </c>
      <c r="D196" s="69"/>
      <c r="E196" s="69"/>
      <c r="F196" s="34">
        <f>(F24+F43+F62+F81+F100+F119+F138+F157+F176+F195)/(IF(F24=0,0,1)+IF(F43=0,0,1)+IF(F62=0,0,1)+IF(F81=0,0,1)+IF(F100=0,0,1)+IF(F119=0,0,1)+IF(F138=0,0,1)+IF(F157=0,0,1)+IF(F176=0,0,1)+IF(F195=0,0,1))</f>
        <v>506.5</v>
      </c>
      <c r="G196" s="34">
        <f t="shared" ref="G196:J196" si="88">(G24+G43+G62+G81+G100+G119+G138+G157+G176+G195)/(IF(G24=0,0,1)+IF(G43=0,0,1)+IF(G62=0,0,1)+IF(G81=0,0,1)+IF(G100=0,0,1)+IF(G119=0,0,1)+IF(G138=0,0,1)+IF(G157=0,0,1)+IF(G176=0,0,1)+IF(G195=0,0,1))</f>
        <v>23.268000000000001</v>
      </c>
      <c r="H196" s="34">
        <f t="shared" si="88"/>
        <v>27.723000000000003</v>
      </c>
      <c r="I196" s="34">
        <f t="shared" si="88"/>
        <v>70.673000000000002</v>
      </c>
      <c r="J196" s="34">
        <f t="shared" si="88"/>
        <v>581.827</v>
      </c>
      <c r="K196" s="34"/>
      <c r="L196" s="34">
        <f t="shared" ref="L196" si="89">(L24+L43+L62+L81+L100+L119+L138+L157+L176+L195)/(IF(L24=0,0,1)+IF(L43=0,0,1)+IF(L62=0,0,1)+IF(L81=0,0,1)+IF(L100=0,0,1)+IF(L119=0,0,1)+IF(L138=0,0,1)+IF(L157=0,0,1)+IF(L176=0,0,1)+IF(L195=0,0,1))</f>
        <v>65.650999999999996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dcterms:created xsi:type="dcterms:W3CDTF">2022-05-16T14:23:56Z</dcterms:created>
  <dcterms:modified xsi:type="dcterms:W3CDTF">2023-10-24T13:50:23Z</dcterms:modified>
</cp:coreProperties>
</file>